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_leon\Desktop\Приказ КТРиС от 24.12.2020 № п-КТРиС-94\"/>
    </mc:Choice>
  </mc:AlternateContent>
  <bookViews>
    <workbookView xWindow="0" yWindow="0" windowWidth="11310" windowHeight="8220" tabRatio="708"/>
  </bookViews>
  <sheets>
    <sheet name="План " sheetId="17" r:id="rId1"/>
    <sheet name="Приложение 5" sheetId="16" state="hidden" r:id="rId2"/>
    <sheet name="пример" sheetId="8" state="hidden" r:id="rId3"/>
    <sheet name="квартальный отчет Вариант 1" sheetId="4" state="hidden" r:id="rId4"/>
  </sheets>
  <definedNames>
    <definedName name="_xlnm._FilterDatabase" localSheetId="2" hidden="1">пример!$A$3:$O$16</definedName>
    <definedName name="километр" localSheetId="3">#REF!</definedName>
    <definedName name="километр" localSheetId="2">#REF!</definedName>
    <definedName name="километр">#REF!</definedName>
    <definedName name="_xlnm.Print_Area" localSheetId="0">'План '!$A$1:$O$39</definedName>
  </definedNames>
  <calcPr calcId="162913"/>
</workbook>
</file>

<file path=xl/calcChain.xml><?xml version="1.0" encoding="utf-8"?>
<calcChain xmlns="http://schemas.openxmlformats.org/spreadsheetml/2006/main">
  <c r="O37" i="17" l="1"/>
  <c r="N37" i="17"/>
  <c r="M37" i="17"/>
  <c r="L37" i="17"/>
  <c r="O34" i="17"/>
  <c r="N34" i="17"/>
  <c r="M34" i="17"/>
  <c r="L34" i="17"/>
  <c r="O7" i="17"/>
  <c r="N7" i="17"/>
  <c r="M7" i="17"/>
  <c r="L17" i="8" l="1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<sst xmlns="http://schemas.openxmlformats.org/spreadsheetml/2006/main" count="336" uniqueCount="141">
  <si>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</si>
  <si>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</si>
  <si>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</si>
  <si>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</si>
  <si>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</si>
  <si>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</si>
  <si>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</si>
  <si>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</si>
  <si>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</si>
  <si>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</si>
  <si>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</si>
  <si>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</si>
  <si>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</si>
  <si>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</si>
  <si>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</si>
  <si>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</si>
  <si>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</si>
  <si>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</si>
  <si>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</si>
  <si>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</si>
  <si>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</si>
  <si>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</si>
  <si>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</si>
  <si>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</si>
  <si>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</si>
  <si>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</si>
  <si>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</si>
  <si>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</si>
  <si>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</si>
  <si>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</si>
  <si>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</si>
  <si>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</si>
  <si>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</si>
  <si>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</si>
  <si>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</si>
  <si>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</si>
  <si>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</si>
  <si>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</si>
  <si>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</si>
  <si>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</si>
  <si>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</si>
  <si>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</si>
  <si>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</si>
  <si>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</si>
  <si>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</si>
  <si>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</si>
  <si>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</si>
  <si>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</si>
  <si>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</si>
  <si>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</si>
  <si>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</si>
  <si>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</si>
  <si>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</si>
  <si>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</si>
  <si>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</si>
  <si>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</si>
  <si>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</si>
  <si>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</si>
  <si>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</si>
  <si>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</si>
  <si>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</si>
  <si>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</si>
  <si>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</si>
  <si>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</si>
  <si>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</si>
  <si>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</si>
  <si>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</si>
  <si>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</si>
  <si>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</si>
  <si>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</si>
  <si>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</si>
  <si>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</si>
  <si>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</si>
  <si>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</si>
  <si>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</si>
  <si>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</si>
  <si>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</si>
  <si>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</si>
  <si>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</si>
  <si>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</si>
  <si>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</si>
  <si>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</si>
  <si>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</si>
  <si>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</si>
  <si>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</si>
  <si>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КВАРТАЛЬНЫЙ ОТЧЕТ</t>
  </si>
  <si>
    <t>о выполнении мероприятий муниципальной программы</t>
  </si>
  <si>
    <t>Документальное обеспечение реализации Генерального плана города Калининграда</t>
  </si>
  <si>
    <t>Демонтаж материалов рекламного и информационного характера</t>
  </si>
  <si>
    <t>Разработка архитектурно-градостроительных концепций (проектов) развития отдельных территорий городского округа "Город Калининград"</t>
  </si>
  <si>
    <t>03</t>
  </si>
  <si>
    <t>Доля территории городского округа, охваченная утвержденными проектами планировки с проектами межевания в их составе</t>
  </si>
  <si>
    <t>План реализации</t>
  </si>
  <si>
    <t>Код   основного мероприятия</t>
  </si>
  <si>
    <t>КВСР</t>
  </si>
  <si>
    <t xml:space="preserve">Основное мероприятие / направление расходов / мероприятие </t>
  </si>
  <si>
    <t>Сумма финансового обеспечения по годам реализации,           тыс. руб.</t>
  </si>
  <si>
    <t>Ед. изм.</t>
  </si>
  <si>
    <t>Плановое значение</t>
  </si>
  <si>
    <t>х</t>
  </si>
  <si>
    <t>Подготовка документов территориального планирования, документации п планировке территории</t>
  </si>
  <si>
    <t>Ведение информационных систем обеспечения градостроительной деятельности Калининградской области</t>
  </si>
  <si>
    <t>Подготовка проекта планировки территории с проектом межевания в его составе в целях реконструкции линейного объекта   ул. Арсенальной в г. Калининграде</t>
  </si>
  <si>
    <t xml:space="preserve">Разработка проектов межевания территорий в границах городского округа «Город Калининград» </t>
  </si>
  <si>
    <t>Ведение дежурного плана и цифровой картографической основы городского округа «Город Калининград»</t>
  </si>
  <si>
    <t>Разработка архитектурно-градостроительных концепций (проектов) развития отдельных территорий городского округа</t>
  </si>
  <si>
    <t xml:space="preserve">Доля демонтированных материалав рекламного и инфрмационного характера от общего количества выявленных материалов </t>
  </si>
  <si>
    <t>Демонтаж рекламных конструкций, установленных без разрешений, без действующих разрешений (срок действия разрешения истек), бесхозяйных рекламных конструкций</t>
  </si>
  <si>
    <t>4 кватал 2023</t>
  </si>
  <si>
    <t>4 квартпл 2023</t>
  </si>
  <si>
    <t>4 квартал 2023</t>
  </si>
  <si>
    <t>4 квартал 2022</t>
  </si>
  <si>
    <t>3 кварал 2021</t>
  </si>
  <si>
    <t>3 квартал 2021</t>
  </si>
  <si>
    <t>4 квартал 2021</t>
  </si>
  <si>
    <t>КТРиС</t>
  </si>
  <si>
    <t>Администрация городского округа "Город Калининград"</t>
  </si>
  <si>
    <t>КМК</t>
  </si>
  <si>
    <t>273J3315</t>
  </si>
  <si>
    <t>Подготовка проекта межевания территории в границах  ул. Комсомольской –  ул. Марш. Борзова – пр-кт Советский – ул. Космонавта Леонова –                    ул. Молочинского   в г. Калининграде</t>
  </si>
  <si>
    <t>Подготовка проекта планировки территории с проектом межевания в его составе в границах                       ул. А. Суворова (район ул. Немировича-Данченко -           ул. Качалова) в г. Калининграде</t>
  </si>
  <si>
    <t>Подготовка проекта внесения изменений в документацию по планировке территории «Проект межевания территории в границах  красных линий  ул. Тобольской –   ул. Тихорецкой –   ул. Восточной –  ул. Киевской в г. Калининграда», утвержденную постановлением администрации городского округа «Город Калининград» от 27.12.2011   № 2328</t>
  </si>
  <si>
    <t>Подготовка проекта внесения изменений в документацию по планировке территории «Проект планировки территории с проектом межевания в его составе  в границах ул. Ломоносова – пр-кт Советский ул. Марш. Борзова в Центральном районе                                 г. Калининграда» от 30.10.2019 № 392</t>
  </si>
  <si>
    <t>Подготовка проекта межевания территории в  границах красных линий пр-кта Победы -                            ул. Станочной - ул. Радищева в г. Калининграде</t>
  </si>
  <si>
    <t>Подготовка проекта планировки территории с проектом межевания в его составе по  ул. Баженова в г. Калининграде в целях реализации социально значимых объектов (детского сада, школы)</t>
  </si>
  <si>
    <t>Подготовка проекта планировки территории с проектом межевания в его составе в границах                    ул. А. Суворова - ул. Добрая - железнодорожный путь - ул. Б. Окружная в  г. Калининграде</t>
  </si>
  <si>
    <t>Подготовка проекта планировки территории с проектом межевания в его составе в границах                    ул. Батальной  (от ул. О. Кошевого  до                                   ул. У. Громовой) в г. Калининграде в целях реконструкции линейного объекта - участка                        ул. Батальной</t>
  </si>
  <si>
    <t xml:space="preserve">Подготовка проекта  межевания  территории в районе ул. Карамзина в г. Калининграде </t>
  </si>
  <si>
    <t xml:space="preserve">Подготовка  проекта межевания территории  в границах улиц Тихорецкая – Школьная – Киевская – Великолукская в г.  Калининграде </t>
  </si>
  <si>
    <t xml:space="preserve">Подготовка проекта  межевания  территории в границах улиц Белинского – Бассейная в                                г. Калининграде </t>
  </si>
  <si>
    <t xml:space="preserve">Подготовка проекта межевания  территории в границах улиц Спортивная – Чкалова – Осипенко в            г. Калининграде </t>
  </si>
  <si>
    <t>Подготовка проекта планировки территории с проектом межевания в его составе в границах микрорайона Прибрежный в г. Калининграде</t>
  </si>
  <si>
    <t>Подготовка проекта межевания в границах                      ул. И. Сусанина - ул. Сенокосная - ул. Владимирская - внутриквартальный проезд  в г. Калининграде</t>
  </si>
  <si>
    <t xml:space="preserve">Подготовка проекта схемы границ территорий, в которых допускается осуществление деятельности по их комплексному и устойчивому развитию,                              в г. Калининграде </t>
  </si>
  <si>
    <t>Оценка рыночной стоимости права на заключение договора о развитии застроенных территорий                               в г. Калининграде</t>
  </si>
  <si>
    <t>Подготовка проекта планировки территории с проектом межевания в его составе в границах                пр-кта Московского –   ул. Свердлова – эстакады «Восточная»  в г. Калининграде</t>
  </si>
  <si>
    <t>Подготовка проекта планировки территории с проектом межевания в его составе в районе                            ул. Железнодорожной в городе Калининграде, предусматривающего размещение линейного объекта «Строительство комплекса виадуков над путями станции Калининград (Южный виадук)»</t>
  </si>
  <si>
    <t>Подготовка проекта планировки территории с проектом межевания в его составе в границах                  ул. 9 Апреля - ул. Нерчинская -  ул. Пионерская -              пер. Грига - ул. Грига -  ул. Фрунзе в  г. Калининграде,  предусматривающего размещение линейного объекта</t>
  </si>
  <si>
    <t>Подготовка проекта внесения изменений в документацию по планировке территории «Проект  планировки территории с проектом межевания в его составе в границах ул. Державина - ул. Лейт. Катина - ул. Палубная - ул. Бригадная - ул. Воронежская               (мкр. Зеленое) в г. Калининграде»  от 20.10.2017                  № 1543</t>
  </si>
  <si>
    <t>Подготовка проекта внесения изменений в проект межевания территории в составе документации по планировке территории «Проект  планировки территории с проектом межевания в его составе в границах ул. Державина - ул. Лейт. Катина -                         ул. Палубная - ул. Бригадная - ул. Воронежская               (мкр. Зеленое) в г. Калининграде» от 20.10.2017                       № 1543</t>
  </si>
  <si>
    <t>муниципальной программы «Обеспечение градостроительной и архитектурной деятельности в городском округе «Город Калининград» на 2021 год и плановый период 2022-2023гг.»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</si>
</sst>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[$-419]mmmm\ yyyy;@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4" borderId="1" xfId="0" applyFont="1" applyFill="1" applyBorder="1" applyAlignment="1">
      <alignment vertical="top" wrapText="1"/>
    </xf>
    <xf numFmtId="0" fontId="9" fillId="4" borderId="0" xfId="0" applyFont="1" applyFill="1" applyAlignment="1">
      <alignment horizontal="centerContinuous" vertical="center" wrapText="1"/>
    </xf>
    <xf numFmtId="0" fontId="10" fillId="4" borderId="0" xfId="0" applyFont="1" applyFill="1" applyAlignment="1">
      <alignment horizontal="centerContinuous" vertical="center" wrapText="1"/>
    </xf>
    <xf numFmtId="0" fontId="10" fillId="4" borderId="0" xfId="0" applyFont="1" applyFill="1" applyAlignment="1">
      <alignment vertical="center" wrapText="1"/>
    </xf>
    <xf numFmtId="0" fontId="10" fillId="4" borderId="0" xfId="0" applyFont="1" applyFill="1" applyAlignment="1">
      <alignment wrapText="1"/>
    </xf>
    <xf numFmtId="0" fontId="10" fillId="4" borderId="1" xfId="0" applyFont="1" applyFill="1" applyBorder="1" applyAlignment="1">
      <alignment horizontal="centerContinuous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wrapText="1"/>
    </xf>
    <xf numFmtId="0" fontId="11" fillId="4" borderId="1" xfId="0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wrapText="1"/>
    </xf>
    <xf numFmtId="0" fontId="10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view="pageBreakPreview" topLeftCell="A27" zoomScale="70" zoomScaleNormal="100" zoomScaleSheetLayoutView="70" workbookViewId="0">
      <selection activeCell="Q33" sqref="Q33"/>
    </sheetView>
  </sheetViews>
  <sheetFormatPr defaultColWidth="8.85546875" defaultRowHeight="15.75" x14ac:dyDescent="0.25"/>
  <cols>
    <col min="1" max="1" width="11.140625" style="28" customWidth="1"/>
    <col min="2" max="2" width="11.7109375" style="28" customWidth="1"/>
    <col min="3" max="3" width="6.5703125" style="28" bestFit="1" customWidth="1"/>
    <col min="4" max="4" width="10.140625" style="28" bestFit="1" customWidth="1"/>
    <col min="5" max="5" width="17.85546875" style="28" customWidth="1"/>
    <col min="6" max="6" width="53.85546875" style="28" customWidth="1"/>
    <col min="7" max="7" width="22.140625" style="28" customWidth="1"/>
    <col min="8" max="8" width="7.5703125" style="28" customWidth="1"/>
    <col min="9" max="9" width="11.140625" style="28" customWidth="1"/>
    <col min="10" max="10" width="13.28515625" style="28" customWidth="1"/>
    <col min="11" max="11" width="8.140625" style="28" customWidth="1"/>
    <col min="12" max="12" width="12" style="28" customWidth="1"/>
    <col min="13" max="13" width="10.5703125" style="28" customWidth="1"/>
    <col min="14" max="14" width="11.28515625" style="28" customWidth="1"/>
    <col min="15" max="15" width="12.5703125" style="28" customWidth="1"/>
    <col min="16" max="16" width="8.85546875" style="27"/>
    <col min="17" max="17" width="10.7109375" style="27" customWidth="1"/>
    <col min="18" max="16384" width="8.85546875" style="28"/>
  </cols>
  <sheetData>
    <row r="1" spans="1:15" ht="18.75" x14ac:dyDescent="0.25">
      <c r="A1" s="25" t="s">
        <v>92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37.5" x14ac:dyDescent="0.25">
      <c r="A2" s="25" t="s">
        <v>140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4" spans="1:15" ht="31.5" x14ac:dyDescent="0.25">
      <c r="A4" s="39" t="s">
        <v>93</v>
      </c>
      <c r="B4" s="39" t="s">
        <v>4</v>
      </c>
      <c r="C4" s="39" t="s">
        <v>94</v>
      </c>
      <c r="D4" s="29" t="s">
        <v>50</v>
      </c>
      <c r="E4" s="29"/>
      <c r="F4" s="39" t="s">
        <v>95</v>
      </c>
      <c r="G4" s="29" t="s">
        <v>17</v>
      </c>
      <c r="H4" s="29"/>
      <c r="I4" s="29"/>
      <c r="J4" s="29"/>
      <c r="K4" s="29" t="s">
        <v>96</v>
      </c>
      <c r="L4" s="29"/>
      <c r="M4" s="29"/>
      <c r="N4" s="29"/>
      <c r="O4" s="29"/>
    </row>
    <row r="5" spans="1:15" ht="47.25" x14ac:dyDescent="0.25">
      <c r="A5" s="39"/>
      <c r="B5" s="39"/>
      <c r="C5" s="39"/>
      <c r="D5" s="30" t="s">
        <v>51</v>
      </c>
      <c r="E5" s="30" t="s">
        <v>52</v>
      </c>
      <c r="F5" s="39"/>
      <c r="G5" s="30" t="s">
        <v>18</v>
      </c>
      <c r="H5" s="30" t="s">
        <v>97</v>
      </c>
      <c r="I5" s="30" t="s">
        <v>98</v>
      </c>
      <c r="J5" s="30" t="s">
        <v>54</v>
      </c>
      <c r="K5" s="30">
        <v>2020</v>
      </c>
      <c r="L5" s="30" t="s">
        <v>46</v>
      </c>
      <c r="M5" s="30">
        <v>2021</v>
      </c>
      <c r="N5" s="30">
        <v>2022</v>
      </c>
      <c r="O5" s="30">
        <v>2023</v>
      </c>
    </row>
    <row r="6" spans="1:15" x14ac:dyDescent="0.25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1">
        <v>7</v>
      </c>
      <c r="H6" s="31">
        <v>8</v>
      </c>
      <c r="I6" s="31">
        <v>9</v>
      </c>
      <c r="J6" s="31">
        <v>10</v>
      </c>
      <c r="K6" s="31">
        <v>11</v>
      </c>
      <c r="L6" s="31">
        <v>12</v>
      </c>
      <c r="M6" s="31">
        <v>13</v>
      </c>
      <c r="N6" s="31">
        <v>14</v>
      </c>
      <c r="O6" s="31">
        <v>15</v>
      </c>
    </row>
    <row r="7" spans="1:15" ht="31.5" x14ac:dyDescent="0.25">
      <c r="A7" s="32" t="s">
        <v>58</v>
      </c>
      <c r="B7" s="30" t="s">
        <v>99</v>
      </c>
      <c r="C7" s="30">
        <v>164</v>
      </c>
      <c r="D7" s="30" t="s">
        <v>99</v>
      </c>
      <c r="E7" s="30" t="s">
        <v>99</v>
      </c>
      <c r="F7" s="33" t="s">
        <v>87</v>
      </c>
      <c r="G7" s="33"/>
      <c r="H7" s="34"/>
      <c r="I7" s="34"/>
      <c r="J7" s="35"/>
      <c r="K7" s="36"/>
      <c r="L7" s="36"/>
      <c r="M7" s="36">
        <f>M9+M10+M11+M12+M13+M14+M15+M16+M17+M18+M19+M20+M21+M22+M23+M24+M26+M27+M28+M29+M30+M31+M32+M33</f>
        <v>9525.0999999999985</v>
      </c>
      <c r="N7" s="36">
        <f>N9+N10+N11+N12+N13+N14+N15+N16+N17+N18+N19+N20+N21+N22+N23+N24+N25+N26+N27+N28+N29+N30+N31+N32+N33</f>
        <v>10000</v>
      </c>
      <c r="O7" s="36">
        <f>O9+O10+O11+O12+O13+O14+O15+O16+O17+O18+O19+O20+O21+O22+O23+O24+O25+O26+O27+O28+O29+O30+O31+O32+O33</f>
        <v>8930</v>
      </c>
    </row>
    <row r="8" spans="1:15" ht="141.75" x14ac:dyDescent="0.25">
      <c r="A8" s="32" t="s">
        <v>58</v>
      </c>
      <c r="B8" s="30">
        <v>40416</v>
      </c>
      <c r="C8" s="30">
        <v>164</v>
      </c>
      <c r="D8" s="30">
        <v>27300052</v>
      </c>
      <c r="E8" s="30" t="s">
        <v>115</v>
      </c>
      <c r="F8" s="37" t="s">
        <v>100</v>
      </c>
      <c r="G8" s="33" t="s">
        <v>91</v>
      </c>
      <c r="H8" s="30"/>
      <c r="I8" s="30"/>
      <c r="J8" s="32"/>
      <c r="K8" s="38"/>
      <c r="L8" s="38"/>
      <c r="M8" s="38"/>
      <c r="N8" s="38"/>
      <c r="O8" s="38"/>
    </row>
    <row r="9" spans="1:15" ht="47.25" x14ac:dyDescent="0.25">
      <c r="A9" s="32" t="s">
        <v>58</v>
      </c>
      <c r="B9" s="30">
        <v>40416</v>
      </c>
      <c r="C9" s="30">
        <v>164</v>
      </c>
      <c r="D9" s="30">
        <v>27300052</v>
      </c>
      <c r="E9" s="30" t="s">
        <v>115</v>
      </c>
      <c r="F9" s="33" t="s">
        <v>101</v>
      </c>
      <c r="G9" s="24"/>
      <c r="H9" s="30"/>
      <c r="I9" s="30"/>
      <c r="J9" s="32"/>
      <c r="K9" s="38"/>
      <c r="L9" s="38"/>
      <c r="M9" s="38"/>
      <c r="N9" s="38"/>
      <c r="O9" s="38"/>
    </row>
    <row r="10" spans="1:15" ht="63" x14ac:dyDescent="0.25">
      <c r="A10" s="32" t="s">
        <v>58</v>
      </c>
      <c r="B10" s="30">
        <v>40416</v>
      </c>
      <c r="C10" s="30">
        <v>164</v>
      </c>
      <c r="D10" s="30">
        <v>27300052</v>
      </c>
      <c r="E10" s="30" t="s">
        <v>115</v>
      </c>
      <c r="F10" s="24" t="s">
        <v>102</v>
      </c>
      <c r="G10" s="24"/>
      <c r="H10" s="30" t="s">
        <v>80</v>
      </c>
      <c r="I10" s="30"/>
      <c r="J10" s="32" t="s">
        <v>112</v>
      </c>
      <c r="K10" s="38"/>
      <c r="L10" s="38"/>
      <c r="M10" s="38">
        <v>990</v>
      </c>
      <c r="N10" s="38"/>
      <c r="O10" s="38"/>
    </row>
    <row r="11" spans="1:15" ht="110.25" x14ac:dyDescent="0.25">
      <c r="A11" s="32" t="s">
        <v>58</v>
      </c>
      <c r="B11" s="30">
        <v>40416</v>
      </c>
      <c r="C11" s="30">
        <v>164</v>
      </c>
      <c r="D11" s="30">
        <v>27300052</v>
      </c>
      <c r="E11" s="30" t="s">
        <v>115</v>
      </c>
      <c r="F11" s="24" t="s">
        <v>121</v>
      </c>
      <c r="G11" s="24"/>
      <c r="H11" s="30" t="s">
        <v>80</v>
      </c>
      <c r="I11" s="30"/>
      <c r="J11" s="32" t="s">
        <v>113</v>
      </c>
      <c r="K11" s="38"/>
      <c r="L11" s="38"/>
      <c r="M11" s="38">
        <v>314.62</v>
      </c>
      <c r="N11" s="38"/>
      <c r="O11" s="38"/>
    </row>
    <row r="12" spans="1:15" ht="63" x14ac:dyDescent="0.25">
      <c r="A12" s="32" t="s">
        <v>58</v>
      </c>
      <c r="B12" s="30">
        <v>40416</v>
      </c>
      <c r="C12" s="30">
        <v>164</v>
      </c>
      <c r="D12" s="30">
        <v>27300052</v>
      </c>
      <c r="E12" s="30" t="s">
        <v>115</v>
      </c>
      <c r="F12" s="24" t="s">
        <v>119</v>
      </c>
      <c r="G12" s="24"/>
      <c r="H12" s="30" t="s">
        <v>80</v>
      </c>
      <c r="I12" s="30"/>
      <c r="J12" s="32" t="s">
        <v>114</v>
      </c>
      <c r="K12" s="38"/>
      <c r="L12" s="38"/>
      <c r="M12" s="38">
        <v>384.77</v>
      </c>
      <c r="N12" s="38"/>
      <c r="O12" s="38"/>
    </row>
    <row r="13" spans="1:15" ht="63" x14ac:dyDescent="0.25">
      <c r="A13" s="32" t="s">
        <v>58</v>
      </c>
      <c r="B13" s="30">
        <v>40416</v>
      </c>
      <c r="C13" s="30">
        <v>164</v>
      </c>
      <c r="D13" s="30">
        <v>27300052</v>
      </c>
      <c r="E13" s="30" t="s">
        <v>115</v>
      </c>
      <c r="F13" s="24" t="s">
        <v>124</v>
      </c>
      <c r="G13" s="24"/>
      <c r="H13" s="30" t="s">
        <v>80</v>
      </c>
      <c r="I13" s="30"/>
      <c r="J13" s="32" t="s">
        <v>111</v>
      </c>
      <c r="K13" s="38"/>
      <c r="L13" s="38"/>
      <c r="M13" s="38">
        <v>787.21</v>
      </c>
      <c r="N13" s="38">
        <v>650</v>
      </c>
      <c r="O13" s="38"/>
    </row>
    <row r="14" spans="1:15" ht="74.25" customHeight="1" x14ac:dyDescent="0.25">
      <c r="A14" s="32" t="s">
        <v>58</v>
      </c>
      <c r="B14" s="30">
        <v>40416</v>
      </c>
      <c r="C14" s="30">
        <v>164</v>
      </c>
      <c r="D14" s="30">
        <v>27300052</v>
      </c>
      <c r="E14" s="30" t="s">
        <v>115</v>
      </c>
      <c r="F14" s="24" t="s">
        <v>125</v>
      </c>
      <c r="G14" s="24"/>
      <c r="H14" s="30" t="s">
        <v>80</v>
      </c>
      <c r="I14" s="30"/>
      <c r="J14" s="32" t="s">
        <v>111</v>
      </c>
      <c r="K14" s="38"/>
      <c r="L14" s="38"/>
      <c r="M14" s="38">
        <v>2720</v>
      </c>
      <c r="N14" s="38">
        <v>1522</v>
      </c>
      <c r="O14" s="38"/>
    </row>
    <row r="15" spans="1:15" ht="110.25" x14ac:dyDescent="0.25">
      <c r="A15" s="32" t="s">
        <v>58</v>
      </c>
      <c r="B15" s="30">
        <v>40416</v>
      </c>
      <c r="C15" s="30">
        <v>164</v>
      </c>
      <c r="D15" s="30">
        <v>27300052</v>
      </c>
      <c r="E15" s="30" t="s">
        <v>115</v>
      </c>
      <c r="F15" s="24" t="s">
        <v>122</v>
      </c>
      <c r="G15" s="24"/>
      <c r="H15" s="30" t="s">
        <v>80</v>
      </c>
      <c r="I15" s="30"/>
      <c r="J15" s="32" t="s">
        <v>114</v>
      </c>
      <c r="K15" s="38"/>
      <c r="L15" s="38"/>
      <c r="M15" s="38">
        <v>628</v>
      </c>
      <c r="N15" s="38"/>
      <c r="O15" s="38"/>
    </row>
    <row r="16" spans="1:15" ht="101.25" customHeight="1" x14ac:dyDescent="0.25">
      <c r="A16" s="32" t="s">
        <v>58</v>
      </c>
      <c r="B16" s="30">
        <v>40416</v>
      </c>
      <c r="C16" s="30">
        <v>164</v>
      </c>
      <c r="D16" s="30">
        <v>27300052</v>
      </c>
      <c r="E16" s="30" t="s">
        <v>115</v>
      </c>
      <c r="F16" s="24" t="s">
        <v>126</v>
      </c>
      <c r="G16" s="24"/>
      <c r="H16" s="30" t="s">
        <v>80</v>
      </c>
      <c r="I16" s="30"/>
      <c r="J16" s="32" t="s">
        <v>114</v>
      </c>
      <c r="K16" s="38"/>
      <c r="L16" s="38"/>
      <c r="M16" s="38">
        <v>393.9</v>
      </c>
      <c r="N16" s="38"/>
      <c r="O16" s="38"/>
    </row>
    <row r="17" spans="1:15" ht="31.5" x14ac:dyDescent="0.25">
      <c r="A17" s="32" t="s">
        <v>58</v>
      </c>
      <c r="B17" s="30">
        <v>40416</v>
      </c>
      <c r="C17" s="30">
        <v>164</v>
      </c>
      <c r="D17" s="30">
        <v>27300052</v>
      </c>
      <c r="E17" s="30" t="s">
        <v>115</v>
      </c>
      <c r="F17" s="24" t="s">
        <v>127</v>
      </c>
      <c r="G17" s="24"/>
      <c r="H17" s="30" t="s">
        <v>80</v>
      </c>
      <c r="I17" s="30"/>
      <c r="J17" s="32" t="s">
        <v>114</v>
      </c>
      <c r="K17" s="38"/>
      <c r="L17" s="38"/>
      <c r="M17" s="38">
        <v>64.7</v>
      </c>
      <c r="N17" s="38"/>
      <c r="O17" s="38"/>
    </row>
    <row r="18" spans="1:15" ht="47.25" x14ac:dyDescent="0.25">
      <c r="A18" s="32" t="s">
        <v>58</v>
      </c>
      <c r="B18" s="30">
        <v>40416</v>
      </c>
      <c r="C18" s="30">
        <v>164</v>
      </c>
      <c r="D18" s="30">
        <v>27300052</v>
      </c>
      <c r="E18" s="30" t="s">
        <v>115</v>
      </c>
      <c r="F18" s="24" t="s">
        <v>129</v>
      </c>
      <c r="G18" s="24"/>
      <c r="H18" s="30" t="s">
        <v>80</v>
      </c>
      <c r="I18" s="30"/>
      <c r="J18" s="32" t="s">
        <v>114</v>
      </c>
      <c r="K18" s="38"/>
      <c r="L18" s="38"/>
      <c r="M18" s="38">
        <v>270</v>
      </c>
      <c r="N18" s="38"/>
      <c r="O18" s="38"/>
    </row>
    <row r="19" spans="1:15" ht="47.25" x14ac:dyDescent="0.25">
      <c r="A19" s="32" t="s">
        <v>58</v>
      </c>
      <c r="B19" s="30">
        <v>40416</v>
      </c>
      <c r="C19" s="30">
        <v>164</v>
      </c>
      <c r="D19" s="30">
        <v>27300052</v>
      </c>
      <c r="E19" s="30" t="s">
        <v>115</v>
      </c>
      <c r="F19" s="24" t="s">
        <v>130</v>
      </c>
      <c r="G19" s="24"/>
      <c r="H19" s="30" t="s">
        <v>80</v>
      </c>
      <c r="I19" s="30"/>
      <c r="J19" s="32" t="s">
        <v>114</v>
      </c>
      <c r="K19" s="38"/>
      <c r="L19" s="38"/>
      <c r="M19" s="38">
        <v>330</v>
      </c>
      <c r="N19" s="38"/>
      <c r="O19" s="38"/>
    </row>
    <row r="20" spans="1:15" ht="138" customHeight="1" x14ac:dyDescent="0.25">
      <c r="A20" s="32" t="s">
        <v>58</v>
      </c>
      <c r="B20" s="30">
        <v>40416</v>
      </c>
      <c r="C20" s="30">
        <v>164</v>
      </c>
      <c r="D20" s="30">
        <v>27300052</v>
      </c>
      <c r="E20" s="30" t="s">
        <v>115</v>
      </c>
      <c r="F20" s="24" t="s">
        <v>138</v>
      </c>
      <c r="G20" s="24"/>
      <c r="H20" s="30" t="s">
        <v>80</v>
      </c>
      <c r="I20" s="30"/>
      <c r="J20" s="32" t="s">
        <v>114</v>
      </c>
      <c r="K20" s="38"/>
      <c r="L20" s="38"/>
      <c r="M20" s="38">
        <v>215</v>
      </c>
      <c r="N20" s="38"/>
      <c r="O20" s="38"/>
    </row>
    <row r="21" spans="1:15" ht="126" x14ac:dyDescent="0.25">
      <c r="A21" s="32" t="s">
        <v>58</v>
      </c>
      <c r="B21" s="30">
        <v>40416</v>
      </c>
      <c r="C21" s="30">
        <v>164</v>
      </c>
      <c r="D21" s="30">
        <v>27300052</v>
      </c>
      <c r="E21" s="30" t="s">
        <v>115</v>
      </c>
      <c r="F21" s="24" t="s">
        <v>139</v>
      </c>
      <c r="G21" s="24"/>
      <c r="H21" s="30" t="s">
        <v>80</v>
      </c>
      <c r="I21" s="30"/>
      <c r="J21" s="32" t="s">
        <v>114</v>
      </c>
      <c r="K21" s="38"/>
      <c r="L21" s="38"/>
      <c r="M21" s="38">
        <v>390</v>
      </c>
      <c r="N21" s="38"/>
      <c r="O21" s="38"/>
    </row>
    <row r="22" spans="1:15" ht="63" x14ac:dyDescent="0.25">
      <c r="A22" s="32" t="s">
        <v>58</v>
      </c>
      <c r="B22" s="30">
        <v>40416</v>
      </c>
      <c r="C22" s="30">
        <v>164</v>
      </c>
      <c r="D22" s="30">
        <v>27300052</v>
      </c>
      <c r="E22" s="30" t="s">
        <v>115</v>
      </c>
      <c r="F22" s="24" t="s">
        <v>132</v>
      </c>
      <c r="G22" s="24"/>
      <c r="H22" s="30" t="s">
        <v>80</v>
      </c>
      <c r="I22" s="30"/>
      <c r="J22" s="32" t="s">
        <v>114</v>
      </c>
      <c r="K22" s="38"/>
      <c r="L22" s="38"/>
      <c r="M22" s="38">
        <v>156.9</v>
      </c>
      <c r="N22" s="38"/>
      <c r="O22" s="38"/>
    </row>
    <row r="23" spans="1:15" ht="47.25" x14ac:dyDescent="0.25">
      <c r="A23" s="32" t="s">
        <v>58</v>
      </c>
      <c r="B23" s="30">
        <v>40416</v>
      </c>
      <c r="C23" s="30">
        <v>164</v>
      </c>
      <c r="D23" s="30">
        <v>27300052</v>
      </c>
      <c r="E23" s="30" t="s">
        <v>115</v>
      </c>
      <c r="F23" s="24" t="s">
        <v>123</v>
      </c>
      <c r="G23" s="24"/>
      <c r="H23" s="30" t="s">
        <v>80</v>
      </c>
      <c r="I23" s="30"/>
      <c r="J23" s="32" t="s">
        <v>114</v>
      </c>
      <c r="K23" s="38"/>
      <c r="L23" s="38"/>
      <c r="M23" s="38">
        <v>100</v>
      </c>
      <c r="N23" s="38"/>
      <c r="O23" s="38"/>
    </row>
    <row r="24" spans="1:15" ht="47.25" x14ac:dyDescent="0.25">
      <c r="A24" s="32" t="s">
        <v>58</v>
      </c>
      <c r="B24" s="30">
        <v>40416</v>
      </c>
      <c r="C24" s="30">
        <v>164</v>
      </c>
      <c r="D24" s="30">
        <v>27300052</v>
      </c>
      <c r="E24" s="30" t="s">
        <v>115</v>
      </c>
      <c r="F24" s="24" t="s">
        <v>128</v>
      </c>
      <c r="G24" s="24"/>
      <c r="H24" s="30" t="s">
        <v>80</v>
      </c>
      <c r="I24" s="30"/>
      <c r="J24" s="32" t="s">
        <v>113</v>
      </c>
      <c r="K24" s="38"/>
      <c r="L24" s="38"/>
      <c r="M24" s="38">
        <v>280</v>
      </c>
      <c r="N24" s="38"/>
      <c r="O24" s="38"/>
    </row>
    <row r="25" spans="1:15" ht="63" x14ac:dyDescent="0.25">
      <c r="A25" s="32" t="s">
        <v>58</v>
      </c>
      <c r="B25" s="30">
        <v>40416</v>
      </c>
      <c r="C25" s="30">
        <v>164</v>
      </c>
      <c r="D25" s="30">
        <v>27300052</v>
      </c>
      <c r="E25" s="30" t="s">
        <v>115</v>
      </c>
      <c r="F25" s="24" t="s">
        <v>120</v>
      </c>
      <c r="G25" s="24"/>
      <c r="H25" s="30" t="s">
        <v>80</v>
      </c>
      <c r="I25" s="30"/>
      <c r="J25" s="32" t="s">
        <v>111</v>
      </c>
      <c r="K25" s="38"/>
      <c r="L25" s="38"/>
      <c r="M25" s="38"/>
      <c r="N25" s="38">
        <v>3391</v>
      </c>
      <c r="O25" s="38"/>
    </row>
    <row r="26" spans="1:15" ht="63" x14ac:dyDescent="0.25">
      <c r="A26" s="32" t="s">
        <v>58</v>
      </c>
      <c r="B26" s="30">
        <v>40416</v>
      </c>
      <c r="C26" s="30">
        <v>164</v>
      </c>
      <c r="D26" s="30">
        <v>27300052</v>
      </c>
      <c r="E26" s="30" t="s">
        <v>115</v>
      </c>
      <c r="F26" s="24" t="s">
        <v>135</v>
      </c>
      <c r="G26" s="24"/>
      <c r="H26" s="30" t="s">
        <v>80</v>
      </c>
      <c r="I26" s="30"/>
      <c r="J26" s="32" t="s">
        <v>111</v>
      </c>
      <c r="K26" s="38"/>
      <c r="L26" s="38"/>
      <c r="M26" s="38"/>
      <c r="N26" s="38">
        <v>800</v>
      </c>
      <c r="O26" s="38"/>
    </row>
    <row r="27" spans="1:15" ht="47.25" x14ac:dyDescent="0.25">
      <c r="A27" s="32" t="s">
        <v>58</v>
      </c>
      <c r="B27" s="30">
        <v>40416</v>
      </c>
      <c r="C27" s="30">
        <v>164</v>
      </c>
      <c r="D27" s="30">
        <v>27300052</v>
      </c>
      <c r="E27" s="30" t="s">
        <v>115</v>
      </c>
      <c r="F27" s="24" t="s">
        <v>131</v>
      </c>
      <c r="G27" s="24"/>
      <c r="H27" s="30" t="s">
        <v>80</v>
      </c>
      <c r="I27" s="30"/>
      <c r="J27" s="32" t="s">
        <v>110</v>
      </c>
      <c r="K27" s="38"/>
      <c r="L27" s="38"/>
      <c r="M27" s="38"/>
      <c r="N27" s="38">
        <v>777</v>
      </c>
      <c r="O27" s="38">
        <v>3300</v>
      </c>
    </row>
    <row r="28" spans="1:15" ht="94.5" x14ac:dyDescent="0.25">
      <c r="A28" s="32" t="s">
        <v>58</v>
      </c>
      <c r="B28" s="30">
        <v>40416</v>
      </c>
      <c r="C28" s="30">
        <v>164</v>
      </c>
      <c r="D28" s="30">
        <v>27300052</v>
      </c>
      <c r="E28" s="30" t="s">
        <v>115</v>
      </c>
      <c r="F28" s="24" t="s">
        <v>136</v>
      </c>
      <c r="G28" s="24"/>
      <c r="H28" s="30" t="s">
        <v>80</v>
      </c>
      <c r="I28" s="30"/>
      <c r="J28" s="32" t="s">
        <v>109</v>
      </c>
      <c r="K28" s="38"/>
      <c r="L28" s="38"/>
      <c r="M28" s="38"/>
      <c r="N28" s="38">
        <v>1390</v>
      </c>
      <c r="O28" s="38">
        <v>2310</v>
      </c>
    </row>
    <row r="29" spans="1:15" ht="94.5" x14ac:dyDescent="0.25">
      <c r="A29" s="32" t="s">
        <v>58</v>
      </c>
      <c r="B29" s="30">
        <v>40416</v>
      </c>
      <c r="C29" s="30">
        <v>164</v>
      </c>
      <c r="D29" s="30">
        <v>27300052</v>
      </c>
      <c r="E29" s="30" t="s">
        <v>115</v>
      </c>
      <c r="F29" s="24" t="s">
        <v>137</v>
      </c>
      <c r="G29" s="24"/>
      <c r="H29" s="30" t="s">
        <v>80</v>
      </c>
      <c r="I29" s="30"/>
      <c r="J29" s="32" t="s">
        <v>108</v>
      </c>
      <c r="K29" s="38"/>
      <c r="L29" s="38"/>
      <c r="M29" s="38"/>
      <c r="N29" s="38"/>
      <c r="O29" s="38">
        <v>1850</v>
      </c>
    </row>
    <row r="30" spans="1:15" ht="31.5" x14ac:dyDescent="0.25">
      <c r="A30" s="32" t="s">
        <v>58</v>
      </c>
      <c r="B30" s="30">
        <v>40416</v>
      </c>
      <c r="C30" s="30">
        <v>164</v>
      </c>
      <c r="D30" s="30">
        <v>27300052</v>
      </c>
      <c r="E30" s="30" t="s">
        <v>115</v>
      </c>
      <c r="F30" s="24" t="s">
        <v>103</v>
      </c>
      <c r="G30" s="24"/>
      <c r="H30" s="30" t="s">
        <v>80</v>
      </c>
      <c r="I30" s="30"/>
      <c r="J30" s="32" t="s">
        <v>114</v>
      </c>
      <c r="K30" s="38"/>
      <c r="L30" s="38"/>
      <c r="M30" s="38">
        <v>600</v>
      </c>
      <c r="N30" s="38">
        <v>600</v>
      </c>
      <c r="O30" s="38">
        <v>600</v>
      </c>
    </row>
    <row r="31" spans="1:15" ht="63" x14ac:dyDescent="0.25">
      <c r="A31" s="32" t="s">
        <v>58</v>
      </c>
      <c r="B31" s="30">
        <v>40416</v>
      </c>
      <c r="C31" s="30">
        <v>164</v>
      </c>
      <c r="D31" s="30">
        <v>27300052</v>
      </c>
      <c r="E31" s="30" t="s">
        <v>115</v>
      </c>
      <c r="F31" s="24" t="s">
        <v>133</v>
      </c>
      <c r="G31" s="24"/>
      <c r="H31" s="30" t="s">
        <v>80</v>
      </c>
      <c r="I31" s="30"/>
      <c r="J31" s="32" t="s">
        <v>114</v>
      </c>
      <c r="K31" s="38"/>
      <c r="L31" s="38"/>
      <c r="M31" s="38">
        <v>50</v>
      </c>
      <c r="N31" s="38">
        <v>40</v>
      </c>
      <c r="O31" s="38">
        <v>40</v>
      </c>
    </row>
    <row r="32" spans="1:15" ht="47.25" x14ac:dyDescent="0.25">
      <c r="A32" s="32" t="s">
        <v>58</v>
      </c>
      <c r="B32" s="30">
        <v>40416</v>
      </c>
      <c r="C32" s="30">
        <v>164</v>
      </c>
      <c r="D32" s="30">
        <v>27300052</v>
      </c>
      <c r="E32" s="30" t="s">
        <v>115</v>
      </c>
      <c r="F32" s="24" t="s">
        <v>134</v>
      </c>
      <c r="G32" s="24"/>
      <c r="H32" s="30" t="s">
        <v>80</v>
      </c>
      <c r="I32" s="30"/>
      <c r="J32" s="32" t="s">
        <v>114</v>
      </c>
      <c r="K32" s="38"/>
      <c r="L32" s="38"/>
      <c r="M32" s="38">
        <v>150</v>
      </c>
      <c r="N32" s="38">
        <v>130</v>
      </c>
      <c r="O32" s="38">
        <v>130</v>
      </c>
    </row>
    <row r="33" spans="1:15" ht="47.25" x14ac:dyDescent="0.25">
      <c r="A33" s="32" t="s">
        <v>58</v>
      </c>
      <c r="B33" s="30">
        <v>40417</v>
      </c>
      <c r="C33" s="30">
        <v>164</v>
      </c>
      <c r="D33" s="30">
        <v>27300052</v>
      </c>
      <c r="E33" s="30" t="s">
        <v>115</v>
      </c>
      <c r="F33" s="24" t="s">
        <v>104</v>
      </c>
      <c r="G33" s="24"/>
      <c r="H33" s="30" t="s">
        <v>80</v>
      </c>
      <c r="I33" s="30"/>
      <c r="J33" s="32" t="s">
        <v>114</v>
      </c>
      <c r="K33" s="38"/>
      <c r="L33" s="38"/>
      <c r="M33" s="38">
        <v>700</v>
      </c>
      <c r="N33" s="38">
        <v>700</v>
      </c>
      <c r="O33" s="38">
        <v>700</v>
      </c>
    </row>
    <row r="34" spans="1:15" ht="63" x14ac:dyDescent="0.25">
      <c r="A34" s="32" t="s">
        <v>59</v>
      </c>
      <c r="B34" s="30" t="s">
        <v>99</v>
      </c>
      <c r="C34" s="30">
        <v>164</v>
      </c>
      <c r="D34" s="30" t="s">
        <v>99</v>
      </c>
      <c r="E34" s="30" t="s">
        <v>99</v>
      </c>
      <c r="F34" s="34" t="s">
        <v>89</v>
      </c>
      <c r="G34" s="33"/>
      <c r="H34" s="30"/>
      <c r="I34" s="30"/>
      <c r="J34" s="32"/>
      <c r="K34" s="38"/>
      <c r="L34" s="36">
        <f>L35</f>
        <v>0</v>
      </c>
      <c r="M34" s="36">
        <f t="shared" ref="M34:O34" si="0">M35</f>
        <v>0</v>
      </c>
      <c r="N34" s="36">
        <f t="shared" si="0"/>
        <v>0</v>
      </c>
      <c r="O34" s="36">
        <f t="shared" si="0"/>
        <v>0</v>
      </c>
    </row>
    <row r="35" spans="1:15" ht="63" x14ac:dyDescent="0.25">
      <c r="A35" s="32" t="s">
        <v>59</v>
      </c>
      <c r="B35" s="30">
        <v>40419</v>
      </c>
      <c r="C35" s="30">
        <v>164</v>
      </c>
      <c r="D35" s="30">
        <v>27300037</v>
      </c>
      <c r="E35" s="30" t="s">
        <v>116</v>
      </c>
      <c r="F35" s="24" t="s">
        <v>105</v>
      </c>
      <c r="G35" s="24"/>
      <c r="H35" s="30" t="s">
        <v>80</v>
      </c>
      <c r="I35" s="30"/>
      <c r="J35" s="32"/>
      <c r="K35" s="38"/>
      <c r="L35" s="38">
        <v>0</v>
      </c>
      <c r="M35" s="38">
        <v>0</v>
      </c>
      <c r="N35" s="38">
        <v>0</v>
      </c>
      <c r="O35" s="38">
        <v>0</v>
      </c>
    </row>
    <row r="36" spans="1:15" ht="141.75" x14ac:dyDescent="0.25">
      <c r="A36" s="32" t="s">
        <v>90</v>
      </c>
      <c r="B36" s="30" t="s">
        <v>99</v>
      </c>
      <c r="C36" s="30">
        <v>164</v>
      </c>
      <c r="D36" s="30" t="s">
        <v>99</v>
      </c>
      <c r="E36" s="30" t="s">
        <v>99</v>
      </c>
      <c r="F36" s="34" t="s">
        <v>88</v>
      </c>
      <c r="G36" s="33" t="s">
        <v>106</v>
      </c>
      <c r="H36" s="30"/>
      <c r="I36" s="30"/>
      <c r="J36" s="32"/>
      <c r="K36" s="38"/>
      <c r="L36" s="38"/>
      <c r="M36" s="38"/>
      <c r="N36" s="38"/>
      <c r="O36" s="38"/>
    </row>
    <row r="37" spans="1:15" ht="31.5" x14ac:dyDescent="0.25">
      <c r="A37" s="32" t="s">
        <v>90</v>
      </c>
      <c r="B37" s="30">
        <v>40420</v>
      </c>
      <c r="C37" s="30">
        <v>164</v>
      </c>
      <c r="D37" s="30" t="s">
        <v>118</v>
      </c>
      <c r="E37" s="30" t="s">
        <v>117</v>
      </c>
      <c r="F37" s="24" t="s">
        <v>88</v>
      </c>
      <c r="G37" s="33"/>
      <c r="H37" s="30"/>
      <c r="I37" s="30"/>
      <c r="J37" s="32"/>
      <c r="K37" s="38"/>
      <c r="L37" s="36">
        <f>L38+L39</f>
        <v>1255.7</v>
      </c>
      <c r="M37" s="36">
        <f>M38+M39</f>
        <v>1255.7</v>
      </c>
      <c r="N37" s="36">
        <f t="shared" ref="N37:O37" si="1">N38+N39</f>
        <v>1255.7</v>
      </c>
      <c r="O37" s="36">
        <f t="shared" si="1"/>
        <v>1255.7</v>
      </c>
    </row>
    <row r="38" spans="1:15" ht="63" x14ac:dyDescent="0.25">
      <c r="A38" s="32" t="s">
        <v>90</v>
      </c>
      <c r="B38" s="30">
        <v>40420</v>
      </c>
      <c r="C38" s="30">
        <v>164</v>
      </c>
      <c r="D38" s="30" t="s">
        <v>118</v>
      </c>
      <c r="E38" s="30" t="s">
        <v>117</v>
      </c>
      <c r="F38" s="24" t="s">
        <v>107</v>
      </c>
      <c r="G38" s="33"/>
      <c r="H38" s="30" t="s">
        <v>80</v>
      </c>
      <c r="I38" s="30">
        <v>100</v>
      </c>
      <c r="J38" s="32" t="s">
        <v>114</v>
      </c>
      <c r="K38" s="38"/>
      <c r="L38" s="38">
        <v>655.7</v>
      </c>
      <c r="M38" s="38">
        <v>655.7</v>
      </c>
      <c r="N38" s="38">
        <v>655.7</v>
      </c>
      <c r="O38" s="38">
        <v>655.7</v>
      </c>
    </row>
    <row r="39" spans="1:15" ht="43.5" customHeight="1" x14ac:dyDescent="0.25">
      <c r="A39" s="32" t="s">
        <v>90</v>
      </c>
      <c r="B39" s="30">
        <v>40420</v>
      </c>
      <c r="C39" s="30">
        <v>164</v>
      </c>
      <c r="D39" s="30" t="s">
        <v>118</v>
      </c>
      <c r="E39" s="30" t="s">
        <v>117</v>
      </c>
      <c r="F39" s="24" t="s">
        <v>88</v>
      </c>
      <c r="G39" s="24"/>
      <c r="H39" s="30" t="s">
        <v>80</v>
      </c>
      <c r="I39" s="30">
        <v>2000</v>
      </c>
      <c r="J39" s="32" t="s">
        <v>114</v>
      </c>
      <c r="K39" s="38"/>
      <c r="L39" s="38">
        <v>600</v>
      </c>
      <c r="M39" s="38">
        <v>600</v>
      </c>
      <c r="N39" s="38">
        <v>600</v>
      </c>
      <c r="O39" s="38">
        <v>600</v>
      </c>
    </row>
  </sheetData>
  <mergeCells count="4">
    <mergeCell ref="A4:A5"/>
    <mergeCell ref="B4:B5"/>
    <mergeCell ref="C4:C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orientation="landscape" r:id="rId1"/>
  <rowBreaks count="1" manualBreakCount="1">
    <brk id="15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9" sqref="S9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40" t="s">
        <v>48</v>
      </c>
      <c r="B1" s="40" t="s">
        <v>4</v>
      </c>
      <c r="C1" s="40" t="s">
        <v>49</v>
      </c>
      <c r="D1" s="40" t="s">
        <v>50</v>
      </c>
      <c r="E1" s="40"/>
      <c r="F1" s="40" t="s">
        <v>53</v>
      </c>
      <c r="G1" s="40" t="s">
        <v>17</v>
      </c>
      <c r="H1" s="40"/>
      <c r="I1" s="40"/>
      <c r="J1" s="40"/>
      <c r="K1" s="40" t="s">
        <v>12</v>
      </c>
      <c r="L1" s="40"/>
      <c r="M1" s="40"/>
      <c r="N1" s="40"/>
      <c r="O1" s="40"/>
    </row>
    <row r="2" spans="1:15" ht="51" x14ac:dyDescent="0.2">
      <c r="A2" s="40"/>
      <c r="B2" s="40"/>
      <c r="C2" s="40"/>
      <c r="D2" s="10" t="s">
        <v>51</v>
      </c>
      <c r="E2" s="10" t="s">
        <v>52</v>
      </c>
      <c r="F2" s="40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41" t="s">
        <v>55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85</v>
      </c>
    </row>
    <row r="2" spans="1:17" x14ac:dyDescent="0.2">
      <c r="A2" t="s">
        <v>86</v>
      </c>
    </row>
    <row r="5" spans="1:17" ht="64.5" customHeight="1" x14ac:dyDescent="0.2">
      <c r="A5" s="40" t="s">
        <v>3</v>
      </c>
      <c r="B5" s="40" t="s">
        <v>4</v>
      </c>
      <c r="C5" s="40" t="s">
        <v>10</v>
      </c>
      <c r="D5" s="40" t="s">
        <v>6</v>
      </c>
      <c r="E5" s="40" t="s">
        <v>17</v>
      </c>
      <c r="F5" s="40"/>
      <c r="G5" s="40"/>
      <c r="H5" s="40"/>
      <c r="I5" s="40"/>
      <c r="J5" s="40"/>
      <c r="K5" s="40" t="s">
        <v>37</v>
      </c>
      <c r="L5" s="40"/>
      <c r="M5" s="40"/>
      <c r="N5" s="40"/>
      <c r="O5" s="40"/>
      <c r="P5" s="42" t="s">
        <v>45</v>
      </c>
    </row>
    <row r="6" spans="1:17" ht="76.5" x14ac:dyDescent="0.2">
      <c r="A6" s="40"/>
      <c r="B6" s="40"/>
      <c r="C6" s="40"/>
      <c r="D6" s="40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43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План </vt:lpstr>
      <vt:lpstr>Приложение 5</vt:lpstr>
      <vt:lpstr>пример</vt:lpstr>
      <vt:lpstr>квартальный отчет Вариант 1</vt:lpstr>
      <vt:lpstr>'План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User</cp:lastModifiedBy>
  <cp:lastPrinted>2021-02-18T13:26:18Z</cp:lastPrinted>
  <dcterms:created xsi:type="dcterms:W3CDTF">2020-09-17T13:48:54Z</dcterms:created>
  <dcterms:modified xsi:type="dcterms:W3CDTF">2021-07-12T08:23:21Z</dcterms:modified>
</cp:coreProperties>
</file>